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11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" i="3"/>
  <c r="S5"/>
  <c r="S6"/>
  <c r="S7"/>
  <c r="S8"/>
  <c r="S9"/>
  <c r="S10"/>
  <c r="S3"/>
  <c r="S4" i="2"/>
  <c r="V4" s="1"/>
  <c r="S5"/>
  <c r="S6"/>
  <c r="V6" s="1"/>
  <c r="S7"/>
  <c r="V7" s="1"/>
  <c r="S8"/>
  <c r="V8" s="1"/>
  <c r="S9"/>
  <c r="V9" s="1"/>
  <c r="S10"/>
  <c r="V10" s="1"/>
  <c r="S11"/>
  <c r="V11" s="1"/>
  <c r="S3"/>
  <c r="O5" i="1"/>
  <c r="R5" s="1"/>
  <c r="O6"/>
  <c r="R6" s="1"/>
  <c r="O7"/>
  <c r="R7" s="1"/>
  <c r="O8"/>
  <c r="R8" s="1"/>
  <c r="O9"/>
  <c r="R9" s="1"/>
  <c r="O10"/>
  <c r="R10" s="1"/>
  <c r="O4"/>
  <c r="T5" i="2" l="1"/>
  <c r="T4" i="3"/>
  <c r="T9"/>
  <c r="V9" s="1"/>
  <c r="V4"/>
  <c r="T11" i="2"/>
  <c r="T10"/>
  <c r="T9"/>
  <c r="T8"/>
  <c r="T7"/>
  <c r="T4"/>
  <c r="T10" i="3"/>
  <c r="V10" s="1"/>
  <c r="T8"/>
  <c r="V8" s="1"/>
  <c r="T7"/>
  <c r="V7" s="1"/>
  <c r="T6"/>
  <c r="V6" s="1"/>
  <c r="T5"/>
  <c r="V5" s="1"/>
  <c r="T6" i="2"/>
  <c r="V5"/>
  <c r="P9" i="1"/>
  <c r="P7"/>
  <c r="P10"/>
  <c r="P8"/>
  <c r="P6"/>
  <c r="P5"/>
</calcChain>
</file>

<file path=xl/sharedStrings.xml><?xml version="1.0" encoding="utf-8"?>
<sst xmlns="http://schemas.openxmlformats.org/spreadsheetml/2006/main" count="110" uniqueCount="60">
  <si>
    <t>1.a</t>
  </si>
  <si>
    <t>1.b</t>
  </si>
  <si>
    <t>2.a</t>
  </si>
  <si>
    <t>2.b</t>
  </si>
  <si>
    <t>3.a</t>
  </si>
  <si>
    <t>4.a</t>
  </si>
  <si>
    <t>4.b</t>
  </si>
  <si>
    <t>3.b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</si>
  <si>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</si>
  <si>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</si>
  <si>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</si>
  <si>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</si>
  <si>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</si>
  <si>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</si>
  <si>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</si>
  <si>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</si>
  <si>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</si>
  <si>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</si>
  <si>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10.</t>
  </si>
  <si>
    <t>11.</t>
  </si>
  <si>
    <t>12.</t>
  </si>
  <si>
    <t>Klase</t>
  </si>
  <si>
    <t>KOPĀ</t>
  </si>
  <si>
    <t xml:space="preserve">4.3. Neattaisnotie kavējumi 1.sem. </t>
  </si>
  <si>
    <t xml:space="preserve">4.3. Neattaisnotie kavējumi 2.sem. </t>
  </si>
  <si>
    <t>4.4. Iekšējās kārtības noteik. Pārkāpumi.</t>
  </si>
  <si>
    <t>4.5. Klases disciplīna māc. st. 1. sem.</t>
  </si>
  <si>
    <t>4.6. Mācību grām. Sakārtošana 2. sem.</t>
  </si>
  <si>
    <t>4.7. Dienasgrām. Sakārtošana 1. sem.</t>
  </si>
  <si>
    <t>4.7. Dienasgrām. Sakārtošana 2. sem.</t>
  </si>
  <si>
    <t>5.3. klases sasniegumi ārpusskolas līmenī</t>
  </si>
  <si>
    <t xml:space="preserve">5.4. Klases ārpusstundu aktivitātes Klases v. </t>
  </si>
  <si>
    <t>5.5. Skolēnu iesaistīšanās ārpusstundu nod.</t>
  </si>
  <si>
    <t>5.9. Aktivitāšu popularizēšana plašsaziņas līdz.</t>
  </si>
  <si>
    <t>Rezultāti konkursam "Gada klase" 1.-3. klašu grupā</t>
  </si>
  <si>
    <t>Vieta</t>
  </si>
  <si>
    <t>Rezultāts procentos.</t>
  </si>
  <si>
    <t>Galīgais rezultāts</t>
  </si>
  <si>
    <t>4.5. Klases disciplīna māc. st. 2.sem.</t>
  </si>
  <si>
    <t>Rezultāti konkursam "Gada klase"  4. - 7. klašu grupā</t>
  </si>
  <si>
    <t>4.1. Klses semestra mācību sasniegumu vidējie vērtējumi 1. sem.</t>
  </si>
  <si>
    <t>4.2. Gada vidējo mācību sasniegumu vērtējumu uzlabojums pret 1. sem.</t>
  </si>
  <si>
    <t>5.6. Skolas pašpārvaldes sanāksmju apmeklēšana.</t>
  </si>
  <si>
    <t>5.7. Aktīva darbība skolas pašpārvaldē.</t>
  </si>
  <si>
    <t>Rezultāti konkursam "Gada klase" 8. - 12. klašu grupā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</si>
  <si>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</si>
  <si>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</si>
  <si>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</si>
  <si>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</si>
  <si>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</si>
  <si>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</si>
  <si>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</si>
  <si>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</si>
  <si>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5.1. Piedalīšanās </t>
    </r>
    <r>
      <rPr>
        <b/>
        <sz val="10"/>
        <color rgb="FFFF0000"/>
        <rFont val="Calibri"/>
        <family val="2"/>
        <charset val="186"/>
        <scheme val="minor"/>
      </rPr>
      <t xml:space="preserve">skolas </t>
    </r>
    <r>
      <rPr>
        <b/>
        <sz val="10"/>
        <color theme="1"/>
        <rFont val="Calibri"/>
        <family val="2"/>
        <charset val="186"/>
        <scheme val="minor"/>
      </rPr>
      <t>konkursos, izstādēs u.c.</t>
    </r>
  </si>
  <si>
    <r>
      <t xml:space="preserve">5.2. Iegūtās vietas </t>
    </r>
    <r>
      <rPr>
        <b/>
        <sz val="10"/>
        <color rgb="FFC00000"/>
        <rFont val="Calibri"/>
        <family val="2"/>
        <charset val="186"/>
        <scheme val="minor"/>
      </rPr>
      <t>skolas</t>
    </r>
    <r>
      <rPr>
        <b/>
        <sz val="10"/>
        <color theme="1"/>
        <rFont val="Calibri"/>
        <family val="2"/>
        <charset val="186"/>
        <scheme val="minor"/>
      </rPr>
      <t xml:space="preserve"> sacenc., konkursos.</t>
    </r>
  </si>
  <si>
    <t xml:space="preserve">4.6. Mācību grām.sakārtošana </t>
  </si>
  <si>
    <r>
      <t xml:space="preserve">5.3. klases sasniegumi </t>
    </r>
    <r>
      <rPr>
        <b/>
        <sz val="10"/>
        <color rgb="FFFF0000"/>
        <rFont val="Calibri"/>
        <family val="2"/>
        <charset val="186"/>
        <scheme val="minor"/>
      </rPr>
      <t xml:space="preserve">ārpusskolas </t>
    </r>
    <r>
      <rPr>
        <b/>
        <sz val="10"/>
        <rFont val="Calibri"/>
        <family val="2"/>
        <charset val="186"/>
        <scheme val="minor"/>
      </rPr>
      <t>l</t>
    </r>
    <r>
      <rPr>
        <b/>
        <sz val="10"/>
        <color theme="1"/>
        <rFont val="Calibri"/>
        <family val="2"/>
        <charset val="186"/>
        <scheme val="minor"/>
      </rPr>
      <t>īmenī</t>
    </r>
  </si>
  <si>
    <r>
      <t xml:space="preserve">5.4. Klases </t>
    </r>
    <r>
      <rPr>
        <b/>
        <sz val="10"/>
        <color rgb="FFFF0000"/>
        <rFont val="Calibri"/>
        <family val="2"/>
        <charset val="186"/>
        <scheme val="minor"/>
      </rPr>
      <t xml:space="preserve">ārpusstundu aktivitātes </t>
    </r>
    <r>
      <rPr>
        <b/>
        <sz val="10"/>
        <color theme="1"/>
        <rFont val="Calibri"/>
        <family val="2"/>
        <charset val="186"/>
        <scheme val="minor"/>
      </rPr>
      <t xml:space="preserve">Klases v. </t>
    </r>
  </si>
  <si>
    <t xml:space="preserve">4.6. Mācību grām. sakārtošana </t>
  </si>
  <si>
    <t>5.7. Aktīva darbība skolas pašpārvaldē un 4.klases klases pienākumu veikšana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</si>
</sst>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9" borderId="18" xfId="0" applyFont="1" applyFill="1" applyBorder="1" applyAlignment="1">
      <alignment horizontal="center" vertical="center" textRotation="90" wrapText="1"/>
    </xf>
    <xf numFmtId="0" fontId="4" fillId="8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2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textRotation="90" wrapText="1"/>
    </xf>
    <xf numFmtId="0" fontId="4" fillId="6" borderId="18" xfId="0" applyFont="1" applyFill="1" applyBorder="1" applyAlignment="1">
      <alignment horizontal="center" vertical="center" textRotation="90" wrapText="1"/>
    </xf>
    <xf numFmtId="0" fontId="4" fillId="7" borderId="18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2" fontId="7" fillId="3" borderId="21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9" borderId="8" xfId="0" applyFont="1" applyFill="1" applyBorder="1" applyAlignment="1">
      <alignment horizontal="center" vertical="center" textRotation="90" wrapText="1"/>
    </xf>
    <xf numFmtId="0" fontId="4" fillId="8" borderId="9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9" borderId="5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7" fillId="9" borderId="34" xfId="0" applyNumberFormat="1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" fontId="7" fillId="9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4" workbookViewId="0">
      <selection activeCell="V9" sqref="V9"/>
    </sheetView>
  </sheetViews>
  <sheetFormatPr defaultRowHeight="15"/>
  <cols>
    <col min="1" max="1" width="4.42578125" customWidth="1"/>
    <col min="2" max="2" width="8.140625" customWidth="1"/>
    <col min="3" max="3" width="7" customWidth="1"/>
    <col min="4" max="4" width="8.140625" customWidth="1"/>
    <col min="5" max="5" width="7.85546875" customWidth="1"/>
    <col min="6" max="6" width="7.5703125" customWidth="1"/>
    <col min="7" max="7" width="7.28515625" customWidth="1"/>
    <col min="8" max="8" width="7.42578125" customWidth="1"/>
    <col min="9" max="9" width="8.42578125" customWidth="1"/>
    <col min="10" max="10" width="8.28515625" customWidth="1"/>
    <col min="11" max="11" width="8" customWidth="1"/>
    <col min="12" max="12" width="9.28515625" customWidth="1"/>
    <col min="13" max="13" width="8.140625" customWidth="1"/>
    <col min="14" max="14" width="8.5703125" customWidth="1"/>
    <col min="15" max="15" width="6.42578125" customWidth="1"/>
    <col min="16" max="16" width="6.85546875" customWidth="1"/>
    <col min="17" max="17" width="9.42578125" customWidth="1"/>
    <col min="18" max="18" width="7.28515625" customWidth="1"/>
    <col min="19" max="19" width="6.42578125" customWidth="1"/>
  </cols>
  <sheetData>
    <row r="1" spans="1:20" ht="15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15.75" thickBot="1"/>
    <row r="3" spans="1:20" s="2" customFormat="1" ht="108" customHeight="1">
      <c r="A3" s="6" t="s">
        <v>21</v>
      </c>
      <c r="B3" s="7" t="s">
        <v>23</v>
      </c>
      <c r="C3" s="8" t="s">
        <v>24</v>
      </c>
      <c r="D3" s="8" t="s">
        <v>25</v>
      </c>
      <c r="E3" s="8" t="s">
        <v>26</v>
      </c>
      <c r="F3" s="8" t="s">
        <v>38</v>
      </c>
      <c r="G3" s="8" t="s">
        <v>55</v>
      </c>
      <c r="H3" s="8" t="s">
        <v>28</v>
      </c>
      <c r="I3" s="8" t="s">
        <v>29</v>
      </c>
      <c r="J3" s="8" t="s">
        <v>53</v>
      </c>
      <c r="K3" s="8" t="s">
        <v>30</v>
      </c>
      <c r="L3" s="8" t="s">
        <v>31</v>
      </c>
      <c r="M3" s="8" t="s">
        <v>32</v>
      </c>
      <c r="N3" s="9" t="s">
        <v>33</v>
      </c>
      <c r="O3" s="10" t="s">
        <v>22</v>
      </c>
      <c r="P3" s="10" t="s">
        <v>36</v>
      </c>
      <c r="Q3" s="11" t="s">
        <v>54</v>
      </c>
      <c r="R3" s="12" t="s">
        <v>37</v>
      </c>
      <c r="S3" s="13" t="s">
        <v>35</v>
      </c>
      <c r="T3" s="14"/>
    </row>
    <row r="4" spans="1:20" s="1" customFormat="1" ht="36" customHeight="1" thickBot="1">
      <c r="A4" s="15"/>
      <c r="B4" s="16">
        <v>50</v>
      </c>
      <c r="C4" s="17">
        <v>50</v>
      </c>
      <c r="D4" s="17">
        <v>15</v>
      </c>
      <c r="E4" s="17">
        <v>25</v>
      </c>
      <c r="F4" s="17">
        <v>25</v>
      </c>
      <c r="G4" s="17">
        <v>25</v>
      </c>
      <c r="H4" s="17">
        <v>25</v>
      </c>
      <c r="I4" s="17">
        <v>25</v>
      </c>
      <c r="J4" s="17">
        <v>20</v>
      </c>
      <c r="K4" s="17">
        <v>50</v>
      </c>
      <c r="L4" s="17">
        <v>20</v>
      </c>
      <c r="M4" s="17">
        <v>40</v>
      </c>
      <c r="N4" s="18">
        <v>15</v>
      </c>
      <c r="O4" s="19">
        <f>SUM(B4:N4)</f>
        <v>385</v>
      </c>
      <c r="P4" s="19"/>
      <c r="Q4" s="20"/>
      <c r="R4" s="21"/>
      <c r="S4" s="22"/>
      <c r="T4" s="23"/>
    </row>
    <row r="5" spans="1:20" ht="36" customHeight="1">
      <c r="A5" s="24" t="s">
        <v>0</v>
      </c>
      <c r="B5" s="25">
        <v>50</v>
      </c>
      <c r="C5" s="26"/>
      <c r="D5" s="26">
        <v>15</v>
      </c>
      <c r="E5" s="26">
        <v>10</v>
      </c>
      <c r="F5" s="26"/>
      <c r="G5" s="26"/>
      <c r="H5" s="26">
        <v>5</v>
      </c>
      <c r="I5" s="26"/>
      <c r="J5" s="26">
        <v>10</v>
      </c>
      <c r="K5" s="26">
        <v>0</v>
      </c>
      <c r="L5" s="26">
        <v>10</v>
      </c>
      <c r="M5" s="26"/>
      <c r="N5" s="27">
        <v>2</v>
      </c>
      <c r="O5" s="28">
        <f t="shared" ref="O5:O10" si="0">SUM(B5:N5)</f>
        <v>102</v>
      </c>
      <c r="P5" s="29">
        <f>O5*100/$O$4</f>
        <v>26.493506493506494</v>
      </c>
      <c r="Q5" s="30">
        <v>0</v>
      </c>
      <c r="R5" s="31">
        <f t="shared" ref="R5:R10" si="1">SUM(O5,Q5)</f>
        <v>102</v>
      </c>
      <c r="S5" s="32" t="s">
        <v>48</v>
      </c>
      <c r="T5" s="33"/>
    </row>
    <row r="6" spans="1:20" ht="36" customHeight="1">
      <c r="A6" s="34" t="s">
        <v>1</v>
      </c>
      <c r="B6" s="35">
        <v>50</v>
      </c>
      <c r="C6" s="36"/>
      <c r="D6" s="36">
        <v>15</v>
      </c>
      <c r="E6" s="36">
        <v>10</v>
      </c>
      <c r="F6" s="36"/>
      <c r="G6" s="36"/>
      <c r="H6" s="36">
        <v>20</v>
      </c>
      <c r="I6" s="36"/>
      <c r="J6" s="36">
        <v>10</v>
      </c>
      <c r="K6" s="36">
        <v>0</v>
      </c>
      <c r="L6" s="36">
        <v>10</v>
      </c>
      <c r="M6" s="36"/>
      <c r="N6" s="37">
        <v>0</v>
      </c>
      <c r="O6" s="38">
        <f t="shared" si="0"/>
        <v>115</v>
      </c>
      <c r="P6" s="39">
        <f t="shared" ref="P6:P10" si="2">O6*100/$O$4</f>
        <v>29.870129870129869</v>
      </c>
      <c r="Q6" s="40">
        <v>15</v>
      </c>
      <c r="R6" s="41">
        <f t="shared" si="1"/>
        <v>130</v>
      </c>
      <c r="S6" s="42" t="s">
        <v>45</v>
      </c>
      <c r="T6" s="33"/>
    </row>
    <row r="7" spans="1:20" ht="36" customHeight="1">
      <c r="A7" s="34" t="s">
        <v>2</v>
      </c>
      <c r="B7" s="35">
        <v>-30</v>
      </c>
      <c r="C7" s="36"/>
      <c r="D7" s="36">
        <v>15</v>
      </c>
      <c r="E7" s="36">
        <v>20</v>
      </c>
      <c r="F7" s="36"/>
      <c r="G7" s="36"/>
      <c r="H7" s="36">
        <v>10</v>
      </c>
      <c r="I7" s="36"/>
      <c r="J7" s="36">
        <v>10</v>
      </c>
      <c r="K7" s="36">
        <v>0</v>
      </c>
      <c r="L7" s="36">
        <v>10</v>
      </c>
      <c r="M7" s="36"/>
      <c r="N7" s="37">
        <v>0</v>
      </c>
      <c r="O7" s="38">
        <f t="shared" si="0"/>
        <v>35</v>
      </c>
      <c r="P7" s="39">
        <f t="shared" si="2"/>
        <v>9.0909090909090917</v>
      </c>
      <c r="Q7" s="40">
        <v>10</v>
      </c>
      <c r="R7" s="41">
        <f t="shared" si="1"/>
        <v>45</v>
      </c>
      <c r="S7" s="42" t="s">
        <v>50</v>
      </c>
      <c r="T7" s="33"/>
    </row>
    <row r="8" spans="1:20" ht="36" customHeight="1">
      <c r="A8" s="34" t="s">
        <v>3</v>
      </c>
      <c r="B8" s="35">
        <v>50</v>
      </c>
      <c r="C8" s="36"/>
      <c r="D8" s="36">
        <v>15</v>
      </c>
      <c r="E8" s="36">
        <v>10</v>
      </c>
      <c r="F8" s="36"/>
      <c r="G8" s="36"/>
      <c r="H8" s="36">
        <v>25</v>
      </c>
      <c r="I8" s="36"/>
      <c r="J8" s="36">
        <v>10</v>
      </c>
      <c r="K8" s="36">
        <v>0</v>
      </c>
      <c r="L8" s="36">
        <v>15</v>
      </c>
      <c r="M8" s="36"/>
      <c r="N8" s="37">
        <v>0</v>
      </c>
      <c r="O8" s="38">
        <f t="shared" si="0"/>
        <v>125</v>
      </c>
      <c r="P8" s="39">
        <f t="shared" si="2"/>
        <v>32.467532467532465</v>
      </c>
      <c r="Q8" s="40">
        <v>0</v>
      </c>
      <c r="R8" s="41">
        <f t="shared" si="1"/>
        <v>125</v>
      </c>
      <c r="S8" s="42" t="s">
        <v>46</v>
      </c>
      <c r="T8" s="33"/>
    </row>
    <row r="9" spans="1:20" ht="36" customHeight="1">
      <c r="A9" s="34" t="s">
        <v>4</v>
      </c>
      <c r="B9" s="35">
        <v>-20</v>
      </c>
      <c r="C9" s="36"/>
      <c r="D9" s="36">
        <v>15</v>
      </c>
      <c r="E9" s="36">
        <v>15</v>
      </c>
      <c r="F9" s="36"/>
      <c r="G9" s="36"/>
      <c r="H9" s="36">
        <v>15</v>
      </c>
      <c r="I9" s="36"/>
      <c r="J9" s="36">
        <v>10</v>
      </c>
      <c r="K9" s="36">
        <v>0</v>
      </c>
      <c r="L9" s="36">
        <v>10</v>
      </c>
      <c r="M9" s="36"/>
      <c r="N9" s="37">
        <v>0</v>
      </c>
      <c r="O9" s="38">
        <f t="shared" si="0"/>
        <v>45</v>
      </c>
      <c r="P9" s="39">
        <f t="shared" si="2"/>
        <v>11.688311688311689</v>
      </c>
      <c r="Q9" s="40">
        <v>15</v>
      </c>
      <c r="R9" s="41">
        <f t="shared" si="1"/>
        <v>60</v>
      </c>
      <c r="S9" s="42" t="s">
        <v>49</v>
      </c>
      <c r="T9" s="33"/>
    </row>
    <row r="10" spans="1:20" ht="36" customHeight="1" thickBot="1">
      <c r="A10" s="43" t="s">
        <v>7</v>
      </c>
      <c r="B10" s="44">
        <v>50</v>
      </c>
      <c r="C10" s="45"/>
      <c r="D10" s="45">
        <v>15</v>
      </c>
      <c r="E10" s="45">
        <v>15</v>
      </c>
      <c r="F10" s="45"/>
      <c r="G10" s="45"/>
      <c r="H10" s="45">
        <v>15</v>
      </c>
      <c r="I10" s="45"/>
      <c r="J10" s="45">
        <v>10</v>
      </c>
      <c r="K10" s="45">
        <v>0</v>
      </c>
      <c r="L10" s="45">
        <v>10</v>
      </c>
      <c r="M10" s="45"/>
      <c r="N10" s="46">
        <v>5</v>
      </c>
      <c r="O10" s="47">
        <f t="shared" si="0"/>
        <v>120</v>
      </c>
      <c r="P10" s="48">
        <f t="shared" si="2"/>
        <v>31.168831168831169</v>
      </c>
      <c r="Q10" s="49">
        <v>0</v>
      </c>
      <c r="R10" s="50">
        <f t="shared" si="1"/>
        <v>120</v>
      </c>
      <c r="S10" s="51" t="s">
        <v>47</v>
      </c>
      <c r="T10" s="33"/>
    </row>
    <row r="1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</sheetData>
  <mergeCells count="1">
    <mergeCell ref="A1:S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topLeftCell="A4" workbookViewId="0">
      <selection activeCell="Z8" sqref="Z8"/>
    </sheetView>
  </sheetViews>
  <sheetFormatPr defaultRowHeight="15"/>
  <cols>
    <col min="1" max="1" width="4.7109375" customWidth="1"/>
    <col min="2" max="2" width="7" customWidth="1"/>
    <col min="3" max="3" width="7.5703125" customWidth="1"/>
    <col min="4" max="4" width="6.140625" customWidth="1"/>
    <col min="5" max="5" width="5.7109375" customWidth="1"/>
    <col min="6" max="6" width="7" customWidth="1"/>
    <col min="7" max="8" width="6" customWidth="1"/>
    <col min="9" max="9" width="6.85546875" customWidth="1"/>
    <col min="10" max="11" width="6.7109375" customWidth="1"/>
    <col min="12" max="12" width="7.42578125" customWidth="1"/>
    <col min="13" max="14" width="7.140625" customWidth="1"/>
    <col min="15" max="15" width="6.85546875" customWidth="1"/>
    <col min="16" max="16" width="7.28515625" customWidth="1"/>
    <col min="17" max="17" width="7.42578125" customWidth="1"/>
    <col min="18" max="18" width="7.7109375" customWidth="1"/>
    <col min="19" max="19" width="6" customWidth="1"/>
    <col min="20" max="21" width="7" customWidth="1"/>
    <col min="22" max="23" width="6.7109375" customWidth="1"/>
  </cols>
  <sheetData>
    <row r="1" spans="1:24" ht="46.5" customHeight="1" thickBo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ht="154.5" customHeight="1">
      <c r="A2" s="6" t="s">
        <v>21</v>
      </c>
      <c r="B2" s="7" t="s">
        <v>40</v>
      </c>
      <c r="C2" s="8" t="s">
        <v>41</v>
      </c>
      <c r="D2" s="8" t="s">
        <v>23</v>
      </c>
      <c r="E2" s="8" t="s">
        <v>24</v>
      </c>
      <c r="F2" s="8" t="s">
        <v>25</v>
      </c>
      <c r="G2" s="8" t="s">
        <v>26</v>
      </c>
      <c r="H2" s="8" t="s">
        <v>38</v>
      </c>
      <c r="I2" s="8" t="s">
        <v>58</v>
      </c>
      <c r="J2" s="8" t="s">
        <v>28</v>
      </c>
      <c r="K2" s="8" t="s">
        <v>29</v>
      </c>
      <c r="L2" s="8" t="s">
        <v>53</v>
      </c>
      <c r="M2" s="8" t="s">
        <v>56</v>
      </c>
      <c r="N2" s="8" t="s">
        <v>57</v>
      </c>
      <c r="O2" s="8" t="s">
        <v>32</v>
      </c>
      <c r="P2" s="8" t="s">
        <v>42</v>
      </c>
      <c r="Q2" s="8" t="s">
        <v>59</v>
      </c>
      <c r="R2" s="9" t="s">
        <v>33</v>
      </c>
      <c r="S2" s="52" t="s">
        <v>22</v>
      </c>
      <c r="T2" s="52" t="s">
        <v>36</v>
      </c>
      <c r="U2" s="11" t="s">
        <v>54</v>
      </c>
      <c r="V2" s="53" t="s">
        <v>37</v>
      </c>
      <c r="W2" s="54" t="s">
        <v>35</v>
      </c>
      <c r="X2" s="33"/>
    </row>
    <row r="3" spans="1:24" s="1" customFormat="1" ht="32.25" customHeight="1" thickBot="1">
      <c r="A3" s="20"/>
      <c r="B3" s="55">
        <v>30</v>
      </c>
      <c r="C3" s="56">
        <v>40</v>
      </c>
      <c r="D3" s="17">
        <v>50</v>
      </c>
      <c r="E3" s="17">
        <v>50</v>
      </c>
      <c r="F3" s="17">
        <v>15</v>
      </c>
      <c r="G3" s="17">
        <v>25</v>
      </c>
      <c r="H3" s="17">
        <v>25</v>
      </c>
      <c r="I3" s="17">
        <v>25</v>
      </c>
      <c r="J3" s="17">
        <v>25</v>
      </c>
      <c r="K3" s="17">
        <v>25</v>
      </c>
      <c r="L3" s="17">
        <v>20</v>
      </c>
      <c r="M3" s="17">
        <v>50</v>
      </c>
      <c r="N3" s="17">
        <v>20</v>
      </c>
      <c r="O3" s="17">
        <v>40</v>
      </c>
      <c r="P3" s="17">
        <v>5</v>
      </c>
      <c r="Q3" s="17">
        <v>5</v>
      </c>
      <c r="R3" s="18">
        <v>15</v>
      </c>
      <c r="S3" s="19">
        <f>SUM(B3:R3)</f>
        <v>465</v>
      </c>
      <c r="T3" s="19"/>
      <c r="U3" s="20"/>
      <c r="V3" s="57"/>
      <c r="W3" s="58"/>
      <c r="X3" s="23"/>
    </row>
    <row r="4" spans="1:24" s="1" customFormat="1" ht="32.25" customHeight="1">
      <c r="A4" s="59" t="s">
        <v>5</v>
      </c>
      <c r="B4" s="25">
        <v>20</v>
      </c>
      <c r="C4" s="26"/>
      <c r="D4" s="26">
        <v>-40</v>
      </c>
      <c r="E4" s="26"/>
      <c r="F4" s="26">
        <v>15</v>
      </c>
      <c r="G4" s="26">
        <v>5</v>
      </c>
      <c r="H4" s="26"/>
      <c r="I4" s="26"/>
      <c r="J4" s="26">
        <v>10</v>
      </c>
      <c r="K4" s="26"/>
      <c r="L4" s="26">
        <v>10</v>
      </c>
      <c r="M4" s="26">
        <v>0</v>
      </c>
      <c r="N4" s="26">
        <v>10</v>
      </c>
      <c r="O4" s="26"/>
      <c r="P4" s="26"/>
      <c r="Q4" s="26">
        <v>5</v>
      </c>
      <c r="R4" s="27">
        <v>0</v>
      </c>
      <c r="S4" s="28">
        <f t="shared" ref="S4:S11" si="0">SUM(B4:R4)</f>
        <v>35</v>
      </c>
      <c r="T4" s="60">
        <f>S4*100/$S$3</f>
        <v>7.5268817204301079</v>
      </c>
      <c r="U4" s="30">
        <v>0</v>
      </c>
      <c r="V4" s="61">
        <f>SUM(S4,U4)</f>
        <v>35</v>
      </c>
      <c r="W4" s="62" t="s">
        <v>50</v>
      </c>
      <c r="X4" s="23"/>
    </row>
    <row r="5" spans="1:24" s="1" customFormat="1" ht="32.25" customHeight="1">
      <c r="A5" s="63" t="s">
        <v>6</v>
      </c>
      <c r="B5" s="35">
        <v>25</v>
      </c>
      <c r="C5" s="36"/>
      <c r="D5" s="36">
        <v>50</v>
      </c>
      <c r="E5" s="36"/>
      <c r="F5" s="36">
        <v>15</v>
      </c>
      <c r="G5" s="36">
        <v>10</v>
      </c>
      <c r="H5" s="36"/>
      <c r="I5" s="36"/>
      <c r="J5" s="36">
        <v>20</v>
      </c>
      <c r="K5" s="36"/>
      <c r="L5" s="36">
        <v>10</v>
      </c>
      <c r="M5" s="36">
        <v>0</v>
      </c>
      <c r="N5" s="36">
        <v>10</v>
      </c>
      <c r="O5" s="36"/>
      <c r="P5" s="36"/>
      <c r="Q5" s="36">
        <v>5</v>
      </c>
      <c r="R5" s="37">
        <v>2</v>
      </c>
      <c r="S5" s="38">
        <f t="shared" si="0"/>
        <v>147</v>
      </c>
      <c r="T5" s="64">
        <f t="shared" ref="T5:T11" si="1">S5*100/$S$3</f>
        <v>31.612903225806452</v>
      </c>
      <c r="U5" s="40">
        <v>55</v>
      </c>
      <c r="V5" s="65">
        <f t="shared" ref="V5:V11" si="2">SUM(S5,U5)</f>
        <v>202</v>
      </c>
      <c r="W5" s="66" t="s">
        <v>47</v>
      </c>
      <c r="X5" s="23"/>
    </row>
    <row r="6" spans="1:24" s="1" customFormat="1" ht="32.25" customHeight="1">
      <c r="A6" s="63" t="s">
        <v>8</v>
      </c>
      <c r="B6" s="35">
        <v>25</v>
      </c>
      <c r="C6" s="36"/>
      <c r="D6" s="36">
        <v>50</v>
      </c>
      <c r="E6" s="36"/>
      <c r="F6" s="36">
        <v>15</v>
      </c>
      <c r="G6" s="36">
        <v>15</v>
      </c>
      <c r="H6" s="36"/>
      <c r="I6" s="36"/>
      <c r="J6" s="36">
        <v>20</v>
      </c>
      <c r="K6" s="36"/>
      <c r="L6" s="36">
        <v>15</v>
      </c>
      <c r="M6" s="36"/>
      <c r="N6" s="36">
        <v>15</v>
      </c>
      <c r="O6" s="36"/>
      <c r="P6" s="36">
        <v>5</v>
      </c>
      <c r="Q6" s="36">
        <v>5</v>
      </c>
      <c r="R6" s="37">
        <v>15</v>
      </c>
      <c r="S6" s="38">
        <f t="shared" si="0"/>
        <v>180</v>
      </c>
      <c r="T6" s="64">
        <f t="shared" si="1"/>
        <v>38.70967741935484</v>
      </c>
      <c r="U6" s="40">
        <v>75</v>
      </c>
      <c r="V6" s="65">
        <f t="shared" si="2"/>
        <v>255</v>
      </c>
      <c r="W6" s="66" t="s">
        <v>45</v>
      </c>
      <c r="X6" s="23"/>
    </row>
    <row r="7" spans="1:24" s="1" customFormat="1" ht="32.25" customHeight="1">
      <c r="A7" s="63" t="s">
        <v>9</v>
      </c>
      <c r="B7" s="35">
        <v>5</v>
      </c>
      <c r="C7" s="36"/>
      <c r="D7" s="36">
        <v>50</v>
      </c>
      <c r="E7" s="36"/>
      <c r="F7" s="36">
        <v>5</v>
      </c>
      <c r="G7" s="36">
        <v>10</v>
      </c>
      <c r="H7" s="36"/>
      <c r="I7" s="36"/>
      <c r="J7" s="36">
        <v>20</v>
      </c>
      <c r="K7" s="36"/>
      <c r="L7" s="36">
        <v>15</v>
      </c>
      <c r="M7" s="36">
        <v>0</v>
      </c>
      <c r="N7" s="36">
        <v>5</v>
      </c>
      <c r="O7" s="36"/>
      <c r="P7" s="36">
        <v>3</v>
      </c>
      <c r="Q7" s="36">
        <v>3</v>
      </c>
      <c r="R7" s="37"/>
      <c r="S7" s="38">
        <f t="shared" si="0"/>
        <v>116</v>
      </c>
      <c r="T7" s="64">
        <f t="shared" si="1"/>
        <v>24.946236559139784</v>
      </c>
      <c r="U7" s="40">
        <v>20</v>
      </c>
      <c r="V7" s="65">
        <f t="shared" si="2"/>
        <v>136</v>
      </c>
      <c r="W7" s="66" t="s">
        <v>49</v>
      </c>
      <c r="X7" s="23"/>
    </row>
    <row r="8" spans="1:24" s="1" customFormat="1" ht="32.25" customHeight="1">
      <c r="A8" s="63" t="s">
        <v>10</v>
      </c>
      <c r="B8" s="35">
        <v>10</v>
      </c>
      <c r="C8" s="36"/>
      <c r="D8" s="36">
        <v>-50</v>
      </c>
      <c r="E8" s="36"/>
      <c r="F8" s="36">
        <v>-5</v>
      </c>
      <c r="G8" s="36">
        <v>10</v>
      </c>
      <c r="H8" s="36"/>
      <c r="I8" s="36"/>
      <c r="J8" s="36">
        <v>0</v>
      </c>
      <c r="K8" s="36"/>
      <c r="L8" s="36">
        <v>15</v>
      </c>
      <c r="M8" s="36">
        <v>0</v>
      </c>
      <c r="N8" s="36">
        <v>5</v>
      </c>
      <c r="O8" s="36"/>
      <c r="P8" s="36">
        <v>2</v>
      </c>
      <c r="Q8" s="36">
        <v>0</v>
      </c>
      <c r="R8" s="37">
        <v>0</v>
      </c>
      <c r="S8" s="38">
        <f t="shared" si="0"/>
        <v>-13</v>
      </c>
      <c r="T8" s="64">
        <f t="shared" si="1"/>
        <v>-2.795698924731183</v>
      </c>
      <c r="U8" s="40">
        <v>40</v>
      </c>
      <c r="V8" s="65">
        <f t="shared" si="2"/>
        <v>27</v>
      </c>
      <c r="W8" s="66" t="s">
        <v>51</v>
      </c>
      <c r="X8" s="23"/>
    </row>
    <row r="9" spans="1:24" s="1" customFormat="1" ht="32.25" customHeight="1">
      <c r="A9" s="63" t="s">
        <v>11</v>
      </c>
      <c r="B9" s="35">
        <v>30</v>
      </c>
      <c r="C9" s="36"/>
      <c r="D9" s="36">
        <v>50</v>
      </c>
      <c r="E9" s="36"/>
      <c r="F9" s="36">
        <v>15</v>
      </c>
      <c r="G9" s="36">
        <v>20</v>
      </c>
      <c r="H9" s="36"/>
      <c r="I9" s="36"/>
      <c r="J9" s="36">
        <v>20</v>
      </c>
      <c r="K9" s="36"/>
      <c r="L9" s="36">
        <v>10</v>
      </c>
      <c r="M9" s="36">
        <v>0</v>
      </c>
      <c r="N9" s="36">
        <v>10</v>
      </c>
      <c r="O9" s="36"/>
      <c r="P9" s="36">
        <v>5</v>
      </c>
      <c r="Q9" s="36">
        <v>3</v>
      </c>
      <c r="R9" s="37">
        <v>2</v>
      </c>
      <c r="S9" s="38">
        <f t="shared" si="0"/>
        <v>165</v>
      </c>
      <c r="T9" s="64">
        <f t="shared" si="1"/>
        <v>35.483870967741936</v>
      </c>
      <c r="U9" s="40">
        <v>65</v>
      </c>
      <c r="V9" s="65">
        <f t="shared" si="2"/>
        <v>230</v>
      </c>
      <c r="W9" s="66" t="s">
        <v>46</v>
      </c>
      <c r="X9" s="23"/>
    </row>
    <row r="10" spans="1:24" s="1" customFormat="1" ht="32.25" customHeight="1">
      <c r="A10" s="63" t="s">
        <v>12</v>
      </c>
      <c r="B10" s="35">
        <v>5</v>
      </c>
      <c r="C10" s="36"/>
      <c r="D10" s="36">
        <v>-50</v>
      </c>
      <c r="E10" s="36"/>
      <c r="F10" s="36">
        <v>-15</v>
      </c>
      <c r="G10" s="36">
        <v>10</v>
      </c>
      <c r="H10" s="36"/>
      <c r="I10" s="36"/>
      <c r="J10" s="36">
        <v>0</v>
      </c>
      <c r="K10" s="36"/>
      <c r="L10" s="36">
        <v>10</v>
      </c>
      <c r="M10" s="36">
        <v>0</v>
      </c>
      <c r="N10" s="36">
        <v>5</v>
      </c>
      <c r="O10" s="36"/>
      <c r="P10" s="36">
        <v>5</v>
      </c>
      <c r="Q10" s="36">
        <v>3</v>
      </c>
      <c r="R10" s="37"/>
      <c r="S10" s="38">
        <f t="shared" si="0"/>
        <v>-27</v>
      </c>
      <c r="T10" s="64">
        <f t="shared" si="1"/>
        <v>-5.806451612903226</v>
      </c>
      <c r="U10" s="40">
        <v>30</v>
      </c>
      <c r="V10" s="65">
        <f t="shared" si="2"/>
        <v>3</v>
      </c>
      <c r="W10" s="66" t="s">
        <v>52</v>
      </c>
      <c r="X10" s="23"/>
    </row>
    <row r="11" spans="1:24" s="1" customFormat="1" ht="32.25" customHeight="1" thickBot="1">
      <c r="A11" s="67" t="s">
        <v>13</v>
      </c>
      <c r="B11" s="44">
        <v>10</v>
      </c>
      <c r="C11" s="45"/>
      <c r="D11" s="45">
        <v>50</v>
      </c>
      <c r="E11" s="45"/>
      <c r="F11" s="45">
        <v>-5</v>
      </c>
      <c r="G11" s="45">
        <v>10</v>
      </c>
      <c r="H11" s="45"/>
      <c r="I11" s="45"/>
      <c r="J11" s="45">
        <v>0</v>
      </c>
      <c r="K11" s="45"/>
      <c r="L11" s="45">
        <v>10</v>
      </c>
      <c r="M11" s="45">
        <v>0</v>
      </c>
      <c r="N11" s="45">
        <v>5</v>
      </c>
      <c r="O11" s="45"/>
      <c r="P11" s="45">
        <v>3</v>
      </c>
      <c r="Q11" s="45">
        <v>3</v>
      </c>
      <c r="R11" s="46">
        <v>0</v>
      </c>
      <c r="S11" s="47">
        <f t="shared" si="0"/>
        <v>86</v>
      </c>
      <c r="T11" s="68">
        <f t="shared" si="1"/>
        <v>18.49462365591398</v>
      </c>
      <c r="U11" s="49">
        <v>70</v>
      </c>
      <c r="V11" s="69">
        <f t="shared" si="2"/>
        <v>156</v>
      </c>
      <c r="W11" s="70" t="s">
        <v>48</v>
      </c>
      <c r="X11" s="23"/>
    </row>
    <row r="12" spans="1:24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</sheetData>
  <mergeCells count="1">
    <mergeCell ref="A1:W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opLeftCell="A4" workbookViewId="0">
      <selection activeCell="G14" sqref="G14:G15"/>
    </sheetView>
  </sheetViews>
  <sheetFormatPr defaultRowHeight="15"/>
  <cols>
    <col min="1" max="1" width="6.28515625" customWidth="1"/>
    <col min="2" max="2" width="7.28515625" customWidth="1"/>
    <col min="3" max="3" width="8.42578125" customWidth="1"/>
    <col min="4" max="4" width="7" customWidth="1"/>
    <col min="5" max="5" width="7.140625" customWidth="1"/>
    <col min="6" max="6" width="7.28515625" customWidth="1"/>
    <col min="7" max="7" width="7.140625" customWidth="1"/>
    <col min="8" max="8" width="6.85546875" customWidth="1"/>
    <col min="9" max="9" width="7.140625" customWidth="1"/>
    <col min="10" max="11" width="7" customWidth="1"/>
    <col min="12" max="12" width="7.42578125" customWidth="1"/>
    <col min="13" max="13" width="7.28515625" customWidth="1"/>
    <col min="14" max="14" width="7.140625" customWidth="1"/>
    <col min="15" max="15" width="6.85546875" customWidth="1"/>
    <col min="16" max="16" width="7.42578125" customWidth="1"/>
    <col min="17" max="17" width="7" customWidth="1"/>
    <col min="18" max="18" width="7.28515625" customWidth="1"/>
    <col min="19" max="19" width="6" customWidth="1"/>
    <col min="20" max="20" width="7.140625" customWidth="1"/>
    <col min="21" max="21" width="7.28515625" customWidth="1"/>
    <col min="22" max="22" width="6.5703125" customWidth="1"/>
    <col min="23" max="23" width="6.140625" customWidth="1"/>
  </cols>
  <sheetData>
    <row r="1" spans="1:24" ht="46.5" customHeight="1" thickBo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41.75" customHeight="1">
      <c r="A2" s="71" t="s">
        <v>21</v>
      </c>
      <c r="B2" s="72" t="s">
        <v>40</v>
      </c>
      <c r="C2" s="73" t="s">
        <v>41</v>
      </c>
      <c r="D2" s="73" t="s">
        <v>23</v>
      </c>
      <c r="E2" s="73" t="s">
        <v>24</v>
      </c>
      <c r="F2" s="73" t="s">
        <v>25</v>
      </c>
      <c r="G2" s="73" t="s">
        <v>26</v>
      </c>
      <c r="H2" s="73" t="s">
        <v>38</v>
      </c>
      <c r="I2" s="73" t="s">
        <v>27</v>
      </c>
      <c r="J2" s="73" t="s">
        <v>28</v>
      </c>
      <c r="K2" s="73" t="s">
        <v>29</v>
      </c>
      <c r="L2" s="73" t="s">
        <v>53</v>
      </c>
      <c r="M2" s="73" t="s">
        <v>56</v>
      </c>
      <c r="N2" s="73" t="s">
        <v>57</v>
      </c>
      <c r="O2" s="73" t="s">
        <v>32</v>
      </c>
      <c r="P2" s="73" t="s">
        <v>42</v>
      </c>
      <c r="Q2" s="73" t="s">
        <v>43</v>
      </c>
      <c r="R2" s="73" t="s">
        <v>33</v>
      </c>
      <c r="S2" s="74" t="s">
        <v>22</v>
      </c>
      <c r="T2" s="74" t="s">
        <v>36</v>
      </c>
      <c r="U2" s="75" t="s">
        <v>54</v>
      </c>
      <c r="V2" s="76" t="s">
        <v>37</v>
      </c>
      <c r="W2" s="77" t="s">
        <v>35</v>
      </c>
      <c r="X2" s="33"/>
    </row>
    <row r="3" spans="1:24" s="1" customFormat="1" ht="32.25" customHeight="1" thickBot="1">
      <c r="A3" s="78"/>
      <c r="B3" s="79">
        <v>30</v>
      </c>
      <c r="C3" s="80">
        <v>40</v>
      </c>
      <c r="D3" s="81">
        <v>50</v>
      </c>
      <c r="E3" s="81">
        <v>50</v>
      </c>
      <c r="F3" s="81">
        <v>15</v>
      </c>
      <c r="G3" s="81">
        <v>25</v>
      </c>
      <c r="H3" s="81">
        <v>25</v>
      </c>
      <c r="I3" s="81">
        <v>25</v>
      </c>
      <c r="J3" s="81">
        <v>25</v>
      </c>
      <c r="K3" s="81">
        <v>25</v>
      </c>
      <c r="L3" s="81">
        <v>20</v>
      </c>
      <c r="M3" s="81">
        <v>50</v>
      </c>
      <c r="N3" s="81">
        <v>20</v>
      </c>
      <c r="O3" s="81">
        <v>40</v>
      </c>
      <c r="P3" s="81">
        <v>5</v>
      </c>
      <c r="Q3" s="81">
        <v>5</v>
      </c>
      <c r="R3" s="81">
        <v>15</v>
      </c>
      <c r="S3" s="80">
        <f>SUM(B3:R3)</f>
        <v>465</v>
      </c>
      <c r="T3" s="80"/>
      <c r="U3" s="82"/>
      <c r="V3" s="83"/>
      <c r="W3" s="84"/>
      <c r="X3" s="23"/>
    </row>
    <row r="4" spans="1:24" s="1" customFormat="1" ht="32.25" customHeight="1" thickBot="1">
      <c r="A4" s="85" t="s">
        <v>14</v>
      </c>
      <c r="B4" s="25">
        <v>20</v>
      </c>
      <c r="C4" s="26"/>
      <c r="D4" s="26">
        <v>50</v>
      </c>
      <c r="E4" s="26"/>
      <c r="F4" s="26">
        <v>15</v>
      </c>
      <c r="G4" s="26">
        <v>15</v>
      </c>
      <c r="H4" s="26"/>
      <c r="I4" s="26"/>
      <c r="J4" s="26">
        <v>10</v>
      </c>
      <c r="K4" s="26"/>
      <c r="L4" s="26">
        <v>15</v>
      </c>
      <c r="M4" s="26">
        <v>0</v>
      </c>
      <c r="N4" s="26">
        <v>15</v>
      </c>
      <c r="O4" s="26"/>
      <c r="P4" s="26">
        <v>5</v>
      </c>
      <c r="Q4" s="26">
        <v>3</v>
      </c>
      <c r="R4" s="27">
        <v>5</v>
      </c>
      <c r="S4" s="86">
        <f t="shared" ref="S4:S10" si="0">SUM(B4:R4)</f>
        <v>153</v>
      </c>
      <c r="T4" s="87">
        <f>S4*100/$S$3</f>
        <v>32.903225806451616</v>
      </c>
      <c r="U4" s="88">
        <v>85</v>
      </c>
      <c r="V4" s="89">
        <f>SUM(S4,T4)</f>
        <v>185.90322580645162</v>
      </c>
      <c r="W4" s="90" t="s">
        <v>45</v>
      </c>
      <c r="X4" s="23"/>
    </row>
    <row r="5" spans="1:24" s="1" customFormat="1" ht="32.25" customHeight="1" thickBot="1">
      <c r="A5" s="91" t="s">
        <v>15</v>
      </c>
      <c r="B5" s="35">
        <v>20</v>
      </c>
      <c r="C5" s="36"/>
      <c r="D5" s="36">
        <v>50</v>
      </c>
      <c r="E5" s="36"/>
      <c r="F5" s="36">
        <v>15</v>
      </c>
      <c r="G5" s="36">
        <v>10</v>
      </c>
      <c r="H5" s="36"/>
      <c r="I5" s="36"/>
      <c r="J5" s="36">
        <v>0</v>
      </c>
      <c r="K5" s="36"/>
      <c r="L5" s="36">
        <v>10</v>
      </c>
      <c r="M5" s="36">
        <v>0</v>
      </c>
      <c r="N5" s="36">
        <v>10</v>
      </c>
      <c r="O5" s="36"/>
      <c r="P5" s="36">
        <v>5</v>
      </c>
      <c r="Q5" s="36">
        <v>3</v>
      </c>
      <c r="R5" s="37">
        <v>0</v>
      </c>
      <c r="S5" s="86">
        <f t="shared" si="0"/>
        <v>123</v>
      </c>
      <c r="T5" s="87">
        <f t="shared" ref="T5:T10" si="1">S5*100/$S$3</f>
        <v>26.451612903225808</v>
      </c>
      <c r="U5" s="88">
        <v>95</v>
      </c>
      <c r="V5" s="89">
        <f t="shared" ref="V5:V10" si="2">SUM(S5,T5)</f>
        <v>149.45161290322579</v>
      </c>
      <c r="W5" s="90" t="s">
        <v>46</v>
      </c>
      <c r="X5" s="23"/>
    </row>
    <row r="6" spans="1:24" s="1" customFormat="1" ht="32.25" customHeight="1" thickBot="1">
      <c r="A6" s="91" t="s">
        <v>16</v>
      </c>
      <c r="B6" s="35">
        <v>20</v>
      </c>
      <c r="C6" s="36"/>
      <c r="D6" s="36">
        <v>-20</v>
      </c>
      <c r="E6" s="36"/>
      <c r="F6" s="36">
        <v>15</v>
      </c>
      <c r="G6" s="36">
        <v>15</v>
      </c>
      <c r="H6" s="36"/>
      <c r="I6" s="36"/>
      <c r="J6" s="36">
        <v>0</v>
      </c>
      <c r="K6" s="36"/>
      <c r="L6" s="36">
        <v>15</v>
      </c>
      <c r="M6" s="36">
        <v>0</v>
      </c>
      <c r="N6" s="36">
        <v>5</v>
      </c>
      <c r="O6" s="36"/>
      <c r="P6" s="36">
        <v>4</v>
      </c>
      <c r="Q6" s="36">
        <v>0</v>
      </c>
      <c r="R6" s="37">
        <v>0</v>
      </c>
      <c r="S6" s="86">
        <f t="shared" si="0"/>
        <v>54</v>
      </c>
      <c r="T6" s="87">
        <f t="shared" si="1"/>
        <v>11.612903225806452</v>
      </c>
      <c r="U6" s="88">
        <v>15</v>
      </c>
      <c r="V6" s="89">
        <f t="shared" si="2"/>
        <v>65.612903225806448</v>
      </c>
      <c r="W6" s="90" t="s">
        <v>47</v>
      </c>
      <c r="X6" s="23"/>
    </row>
    <row r="7" spans="1:24" s="1" customFormat="1" ht="32.25" customHeight="1" thickBot="1">
      <c r="A7" s="91" t="s">
        <v>17</v>
      </c>
      <c r="B7" s="35">
        <v>10</v>
      </c>
      <c r="C7" s="36"/>
      <c r="D7" s="36">
        <v>-30</v>
      </c>
      <c r="E7" s="36"/>
      <c r="F7" s="36">
        <v>-5</v>
      </c>
      <c r="G7" s="36">
        <v>10</v>
      </c>
      <c r="H7" s="36"/>
      <c r="I7" s="36"/>
      <c r="J7" s="36">
        <v>0</v>
      </c>
      <c r="K7" s="36"/>
      <c r="L7" s="36">
        <v>10</v>
      </c>
      <c r="M7" s="36">
        <v>0</v>
      </c>
      <c r="N7" s="36">
        <v>5</v>
      </c>
      <c r="O7" s="36"/>
      <c r="P7" s="36">
        <v>4</v>
      </c>
      <c r="Q7" s="36">
        <v>3</v>
      </c>
      <c r="R7" s="37">
        <v>0</v>
      </c>
      <c r="S7" s="86">
        <f t="shared" si="0"/>
        <v>7</v>
      </c>
      <c r="T7" s="87">
        <f t="shared" si="1"/>
        <v>1.5053763440860215</v>
      </c>
      <c r="U7" s="88">
        <v>20</v>
      </c>
      <c r="V7" s="89">
        <f t="shared" si="2"/>
        <v>8.5053763440860219</v>
      </c>
      <c r="W7" s="90" t="s">
        <v>51</v>
      </c>
      <c r="X7" s="23"/>
    </row>
    <row r="8" spans="1:24" s="1" customFormat="1" ht="32.25" customHeight="1" thickBot="1">
      <c r="A8" s="91" t="s">
        <v>18</v>
      </c>
      <c r="B8" s="35">
        <v>10</v>
      </c>
      <c r="C8" s="36"/>
      <c r="D8" s="36">
        <v>-50</v>
      </c>
      <c r="E8" s="36"/>
      <c r="F8" s="36">
        <v>15</v>
      </c>
      <c r="G8" s="36">
        <v>10</v>
      </c>
      <c r="H8" s="36"/>
      <c r="I8" s="36"/>
      <c r="J8" s="36">
        <v>0</v>
      </c>
      <c r="K8" s="36"/>
      <c r="L8" s="36">
        <v>20</v>
      </c>
      <c r="M8" s="36">
        <v>0</v>
      </c>
      <c r="N8" s="36">
        <v>10</v>
      </c>
      <c r="O8" s="36"/>
      <c r="P8" s="36">
        <v>4</v>
      </c>
      <c r="Q8" s="36">
        <v>3</v>
      </c>
      <c r="R8" s="37">
        <v>0</v>
      </c>
      <c r="S8" s="86">
        <f t="shared" si="0"/>
        <v>22</v>
      </c>
      <c r="T8" s="87">
        <f t="shared" si="1"/>
        <v>4.731182795698925</v>
      </c>
      <c r="U8" s="88">
        <v>40</v>
      </c>
      <c r="V8" s="89">
        <f t="shared" si="2"/>
        <v>26.731182795698924</v>
      </c>
      <c r="W8" s="90" t="s">
        <v>49</v>
      </c>
      <c r="X8" s="23"/>
    </row>
    <row r="9" spans="1:24" s="1" customFormat="1" ht="32.25" customHeight="1">
      <c r="A9" s="92" t="s">
        <v>19</v>
      </c>
      <c r="B9" s="93">
        <v>20</v>
      </c>
      <c r="C9" s="94"/>
      <c r="D9" s="94">
        <v>-50</v>
      </c>
      <c r="E9" s="94"/>
      <c r="F9" s="94">
        <v>15</v>
      </c>
      <c r="G9" s="94">
        <v>15</v>
      </c>
      <c r="H9" s="94"/>
      <c r="I9" s="94"/>
      <c r="J9" s="94">
        <v>10</v>
      </c>
      <c r="K9" s="94"/>
      <c r="L9" s="94">
        <v>15</v>
      </c>
      <c r="M9" s="94">
        <v>0</v>
      </c>
      <c r="N9" s="94">
        <v>15</v>
      </c>
      <c r="O9" s="94"/>
      <c r="P9" s="94">
        <v>3</v>
      </c>
      <c r="Q9" s="94">
        <v>0</v>
      </c>
      <c r="R9" s="95">
        <v>2</v>
      </c>
      <c r="S9" s="96">
        <f t="shared" si="0"/>
        <v>45</v>
      </c>
      <c r="T9" s="97">
        <f t="shared" si="1"/>
        <v>9.67741935483871</v>
      </c>
      <c r="U9" s="98">
        <v>70</v>
      </c>
      <c r="V9" s="99">
        <f t="shared" si="2"/>
        <v>54.677419354838712</v>
      </c>
      <c r="W9" s="100" t="s">
        <v>48</v>
      </c>
      <c r="X9" s="23"/>
    </row>
    <row r="10" spans="1:24" s="1" customFormat="1" ht="32.25" customHeight="1" thickBot="1">
      <c r="A10" s="101" t="s">
        <v>20</v>
      </c>
      <c r="B10" s="44">
        <v>15</v>
      </c>
      <c r="C10" s="45"/>
      <c r="D10" s="45">
        <v>-50</v>
      </c>
      <c r="E10" s="45"/>
      <c r="F10" s="45">
        <v>15</v>
      </c>
      <c r="G10" s="45">
        <v>10</v>
      </c>
      <c r="H10" s="45"/>
      <c r="I10" s="45"/>
      <c r="J10" s="45">
        <v>0</v>
      </c>
      <c r="K10" s="45"/>
      <c r="L10" s="45">
        <v>10</v>
      </c>
      <c r="M10" s="45">
        <v>0</v>
      </c>
      <c r="N10" s="45">
        <v>10</v>
      </c>
      <c r="O10" s="45"/>
      <c r="P10" s="45">
        <v>4</v>
      </c>
      <c r="Q10" s="45">
        <v>3</v>
      </c>
      <c r="R10" s="46">
        <v>0</v>
      </c>
      <c r="S10" s="47">
        <f t="shared" si="0"/>
        <v>17</v>
      </c>
      <c r="T10" s="68">
        <f t="shared" si="1"/>
        <v>3.6559139784946235</v>
      </c>
      <c r="U10" s="49">
        <v>45</v>
      </c>
      <c r="V10" s="102">
        <f t="shared" si="2"/>
        <v>20.655913978494624</v>
      </c>
      <c r="W10" s="51" t="s">
        <v>50</v>
      </c>
      <c r="X10" s="23"/>
    </row>
    <row r="11" spans="1:2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2015-11-01T17:44:03Z</dcterms:created>
  <dcterms:modified xsi:type="dcterms:W3CDTF">2015-12-22T08:27:12Z</dcterms:modified>
</cp:coreProperties>
</file>